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325"/>
  </bookViews>
  <sheets>
    <sheet name="орбитальная 70" sheetId="1" r:id="rId1"/>
  </sheets>
  <calcPr calcId="145621"/>
</workbook>
</file>

<file path=xl/calcChain.xml><?xml version="1.0" encoding="utf-8"?>
<calcChain xmlns="http://schemas.openxmlformats.org/spreadsheetml/2006/main">
  <c r="G99" i="1" l="1"/>
  <c r="G98" i="1"/>
  <c r="G97" i="1"/>
  <c r="G96" i="1"/>
  <c r="G100" i="1" s="1"/>
  <c r="G92" i="1"/>
  <c r="G91" i="1"/>
  <c r="G93" i="1" s="1"/>
  <c r="G87" i="1"/>
  <c r="G86" i="1"/>
  <c r="G85" i="1"/>
  <c r="G84" i="1"/>
  <c r="G83" i="1"/>
  <c r="G88" i="1" s="1"/>
  <c r="G82" i="1"/>
  <c r="G79" i="1"/>
  <c r="G78" i="1"/>
  <c r="G76" i="1"/>
  <c r="G75" i="1"/>
  <c r="G77" i="1" s="1"/>
  <c r="G71" i="1"/>
  <c r="G70" i="1"/>
  <c r="G69" i="1"/>
  <c r="G68" i="1"/>
  <c r="G67" i="1"/>
  <c r="G72" i="1" s="1"/>
  <c r="G61" i="1"/>
  <c r="G56" i="1"/>
  <c r="G54" i="1"/>
  <c r="G53" i="1"/>
  <c r="G52" i="1"/>
  <c r="G59" i="1" s="1"/>
  <c r="G46" i="1"/>
  <c r="G45" i="1"/>
  <c r="G44" i="1"/>
  <c r="G43" i="1"/>
  <c r="G47" i="1" s="1"/>
  <c r="G39" i="1"/>
  <c r="G37" i="1"/>
  <c r="G36" i="1"/>
  <c r="G35" i="1"/>
  <c r="G34" i="1"/>
  <c r="G33" i="1"/>
  <c r="G32" i="1"/>
  <c r="G31" i="1"/>
  <c r="G40" i="1" s="1"/>
  <c r="G30" i="1"/>
  <c r="G27" i="1"/>
  <c r="G26" i="1"/>
  <c r="G25" i="1"/>
  <c r="G23" i="1"/>
  <c r="G22" i="1"/>
  <c r="G20" i="1"/>
  <c r="G16" i="1"/>
  <c r="G15" i="1"/>
  <c r="G17" i="1" s="1"/>
  <c r="G14" i="1"/>
  <c r="G10" i="1"/>
  <c r="G9" i="1"/>
  <c r="G11" i="1" s="1"/>
  <c r="G8" i="1"/>
</calcChain>
</file>

<file path=xl/sharedStrings.xml><?xml version="1.0" encoding="utf-8"?>
<sst xmlns="http://schemas.openxmlformats.org/spreadsheetml/2006/main" count="190" uniqueCount="121">
  <si>
    <t>Приложение к п.п.7.6.</t>
  </si>
  <si>
    <t>о выполненных работах и списании материалов в жилом доме: Орбитальная 70</t>
  </si>
  <si>
    <t xml:space="preserve"> 2019 год</t>
  </si>
  <si>
    <t xml:space="preserve">                  ВИД РАБОТ</t>
  </si>
  <si>
    <t>НАИМЕНОВАНИЕ МАТЕРИАЛОВ</t>
  </si>
  <si>
    <t>ЕД. ИЗМ</t>
  </si>
  <si>
    <t>ЦЕНА</t>
  </si>
  <si>
    <t>КОЛ-ВО</t>
  </si>
  <si>
    <t>СУММА</t>
  </si>
  <si>
    <t>в январе 2019 года</t>
  </si>
  <si>
    <t>замена сгона в кв. 134 в кухне 2 шт</t>
  </si>
  <si>
    <t>сгон-спускник д25*15</t>
  </si>
  <si>
    <t>шт</t>
  </si>
  <si>
    <t>контрогайка чуг д25</t>
  </si>
  <si>
    <t>кран шар Ду 15 г/г</t>
  </si>
  <si>
    <t xml:space="preserve">посыпка тротуаров от наледи </t>
  </si>
  <si>
    <t>соль технич</t>
  </si>
  <si>
    <t>кг</t>
  </si>
  <si>
    <t>Итого материалы</t>
  </si>
  <si>
    <t>в феврале 2019 года</t>
  </si>
  <si>
    <t>Замена аварийного уч-ка стояка канализации в кв. 79</t>
  </si>
  <si>
    <t>труба для внутрен канализ. 110*1000</t>
  </si>
  <si>
    <t>Патрубок компенсац. Д 110</t>
  </si>
  <si>
    <t>замена вводного крана в кв. 264</t>
  </si>
  <si>
    <t>кран шар ДУ 15 г/г</t>
  </si>
  <si>
    <t>в марте 2019 года</t>
  </si>
  <si>
    <t>опломбировка счетчика в кв.160,240-2 шт</t>
  </si>
  <si>
    <t>пломба антимагнитная роторная АП-2</t>
  </si>
  <si>
    <t>Изготовление ограждений 5,6,7,8 подъезд</t>
  </si>
  <si>
    <t>круг 230*2,5*22</t>
  </si>
  <si>
    <t>круг отр. 125*1,2*22,2</t>
  </si>
  <si>
    <t>установка розетки в 3 п. электрощитовая</t>
  </si>
  <si>
    <t>розетка 2-х местная с зазем о/у</t>
  </si>
  <si>
    <t>закрашивание графити</t>
  </si>
  <si>
    <t>Эмаль ПФ-115</t>
  </si>
  <si>
    <t>кисть флейц 75 мм</t>
  </si>
  <si>
    <t>Смена ламп в ТП-10 шт</t>
  </si>
  <si>
    <t>лампа эл 60 Вт</t>
  </si>
  <si>
    <t xml:space="preserve"> В апреле 2019 года</t>
  </si>
  <si>
    <t xml:space="preserve">Посадка кустарников </t>
  </si>
  <si>
    <t>Бирючина "Викарий"</t>
  </si>
  <si>
    <t xml:space="preserve">побелка деревьев </t>
  </si>
  <si>
    <t xml:space="preserve">известь паста </t>
  </si>
  <si>
    <t>кисть 30*120 мм</t>
  </si>
  <si>
    <t>смена ламп на фонарях с тыловой стороны дома 3 шт</t>
  </si>
  <si>
    <t>лампа светодиодн. 9,0 Вт</t>
  </si>
  <si>
    <t>Смена замка 2 п ляда, 3 п ляда и кровля-3 шт</t>
  </si>
  <si>
    <t>замок 303F-75</t>
  </si>
  <si>
    <t>замок мебельн 20 мм</t>
  </si>
  <si>
    <t xml:space="preserve">смена ламп в ТП </t>
  </si>
  <si>
    <t>лампа 60 Вт</t>
  </si>
  <si>
    <t>опломбировка зажвижек в РУ под кв 37</t>
  </si>
  <si>
    <t>проволока пломбировочн 0,8 м</t>
  </si>
  <si>
    <t>м</t>
  </si>
  <si>
    <t>Окрашивание ограждений</t>
  </si>
  <si>
    <t>эмаль зелен ПФ-115</t>
  </si>
  <si>
    <t>кисть плоск 76 мм</t>
  </si>
  <si>
    <t xml:space="preserve"> В мае 2019 года</t>
  </si>
  <si>
    <t>окрашивание газонов</t>
  </si>
  <si>
    <t>растворитель В646</t>
  </si>
  <si>
    <t>валик мех 250</t>
  </si>
  <si>
    <t>эмаль ПФ-115</t>
  </si>
  <si>
    <t>опломбировка счетчиков кв. 230,126,34,280,265,204,159,174-20 шт</t>
  </si>
  <si>
    <t xml:space="preserve"> В июне 2019 года</t>
  </si>
  <si>
    <t xml:space="preserve"> В июле 2019 года</t>
  </si>
  <si>
    <t>опломбировка счетчиков кв 176,216-4 шт</t>
  </si>
  <si>
    <t>пломба антимагнит роторная АП2</t>
  </si>
  <si>
    <t>замена термометров в РУ под кв 37</t>
  </si>
  <si>
    <t>термометр ТТЖ-М</t>
  </si>
  <si>
    <t xml:space="preserve">покраска РУ </t>
  </si>
  <si>
    <t xml:space="preserve">эмаль ПФ-115 красн </t>
  </si>
  <si>
    <t>обработка ТП после заоя канализации 400 м2</t>
  </si>
  <si>
    <t xml:space="preserve">известь хлорная </t>
  </si>
  <si>
    <t xml:space="preserve">смена ламп в ТП кв 1-4, 37-40, 73-76, 109-112 </t>
  </si>
  <si>
    <t xml:space="preserve">лампа эл 60 Вт </t>
  </si>
  <si>
    <t>очистка кровли 2600 м 2</t>
  </si>
  <si>
    <t>руб</t>
  </si>
  <si>
    <t>Итого трудозатраты</t>
  </si>
  <si>
    <t>в августе 2019</t>
  </si>
  <si>
    <t>замена уч-ка канализации в 6 п-де в электрощитовой</t>
  </si>
  <si>
    <t>Труба д110-2 м</t>
  </si>
  <si>
    <t>патрубок компенсац. Д110</t>
  </si>
  <si>
    <t>хомут с резин с сним шпил 4* (106-111)</t>
  </si>
  <si>
    <t>замена задвижек ввод ХВ</t>
  </si>
  <si>
    <t>кран шар "ALSO" КШф Ду 80/65 Ру 1,6 Мпа</t>
  </si>
  <si>
    <t>замена гаек на задвижках (4 рамки)</t>
  </si>
  <si>
    <t>гайка М16</t>
  </si>
  <si>
    <t>замена прокладок на задвижках в РУ (4 рамки)</t>
  </si>
  <si>
    <t>Пластина рез. Рул ТМКЩ 4 мм (3000*800)</t>
  </si>
  <si>
    <t>смена ламп в ТП</t>
  </si>
  <si>
    <t>лампа эл. 60 Вт</t>
  </si>
  <si>
    <t xml:space="preserve">смена замка выход на кровлю </t>
  </si>
  <si>
    <t>замок навесной 602А-L</t>
  </si>
  <si>
    <t>В сентябре 2019</t>
  </si>
  <si>
    <t>Замена замка в 4 подъезде выход на кровлю</t>
  </si>
  <si>
    <t>Замок навесной 602А-L</t>
  </si>
  <si>
    <t>Перенос ограждений 7,8 подъезды</t>
  </si>
  <si>
    <t>чел/час</t>
  </si>
  <si>
    <t>В октябре 2019</t>
  </si>
  <si>
    <t>Замена теплового ввода 8п-д</t>
  </si>
  <si>
    <t>переход стальной 159*108</t>
  </si>
  <si>
    <t>труба 102*3,0</t>
  </si>
  <si>
    <t>карбид</t>
  </si>
  <si>
    <t xml:space="preserve">кислород газообразн </t>
  </si>
  <si>
    <t>м3</t>
  </si>
  <si>
    <t>опломбировка счетчиков кв. 216,208,192, 187,214,270,268,277,200,206,180</t>
  </si>
  <si>
    <t>пломба антимагнит. Роторная АП2</t>
  </si>
  <si>
    <t>проволока пломбировочн. 0,8</t>
  </si>
  <si>
    <t>В ноябре 2019</t>
  </si>
  <si>
    <t>Смена ламп на уличных фонарях (дважды)</t>
  </si>
  <si>
    <t>Лампа светодиодн. 9,0 Вт</t>
  </si>
  <si>
    <t>Смена замков выход на кровлю 3,4 п +Тп</t>
  </si>
  <si>
    <t>замок навесной 303F-75</t>
  </si>
  <si>
    <t>В декабре 2019</t>
  </si>
  <si>
    <t>Утепление теплового ввода</t>
  </si>
  <si>
    <t xml:space="preserve">Трубка ENERGOFLEX SUPER 110/9-2 </t>
  </si>
  <si>
    <t>Стяжки нейлон КСС 8*500</t>
  </si>
  <si>
    <t>Смена замка в электрощитовых</t>
  </si>
  <si>
    <t>Замок навесной 303 F-75</t>
  </si>
  <si>
    <t>Смена ламп в ТП</t>
  </si>
  <si>
    <t>Лампа эл. 60 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</si>
</sst>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6">
    <font>
      <sz val="10"/>
      <name val="Arial"/>
    </font>
    <font>
      <b/>
      <sz val="11"/>
      <name val="Arial"/>
      <family val="2"/>
      <charset val="1"/>
    </font>
    <font>
      <sz val="10"/>
      <name val="Calibri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2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 wrapText="1"/>
    </xf>
    <xf numFmtId="4" fontId="3" fillId="0" borderId="1" xfId="1" applyNumberFormat="1" applyFont="1" applyFill="1" applyBorder="1" applyAlignment="1" applyProtection="1">
      <alignment horizontal="center"/>
    </xf>
    <xf numFmtId="0" fontId="3" fillId="0" borderId="1" xfId="0" applyFont="1" applyBorder="1"/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2" fontId="4" fillId="0" borderId="0" xfId="0" applyNumberFormat="1" applyFont="1" applyFill="1" applyBorder="1" applyAlignment="1">
      <alignment wrapText="1"/>
    </xf>
    <xf numFmtId="2" fontId="3" fillId="0" borderId="1" xfId="0" applyNumberFormat="1" applyFont="1" applyBorder="1"/>
    <xf numFmtId="164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 shrinkToFit="1"/>
    </xf>
    <xf numFmtId="0" fontId="0" fillId="0" borderId="1" xfId="0" applyBorder="1"/>
    <xf numFmtId="0" fontId="3" fillId="2" borderId="1" xfId="0" applyFont="1" applyFill="1" applyBorder="1"/>
    <xf numFmtId="2" fontId="0" fillId="0" borderId="1" xfId="0" applyNumberFormat="1" applyBorder="1" applyAlignment="1">
      <alignment wrapText="1"/>
    </xf>
    <xf numFmtId="2" fontId="5" fillId="0" borderId="1" xfId="0" applyNumberFormat="1" applyFont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0"/>
  <sheetViews>
    <sheetView tabSelected="1" topLeftCell="A84" workbookViewId="0">
      <selection activeCell="B95" sqref="B95"/>
    </sheetView>
  </sheetViews>
  <sheetFormatPr defaultRowHeight="12.75"/>
  <cols>
    <col min="2" max="2" width="25" customWidth="1"/>
    <col min="3" max="3" width="19.28515625" customWidth="1"/>
    <col min="7" max="7" width="11.42578125" bestFit="1" customWidth="1"/>
  </cols>
  <sheetData>
    <row r="2" spans="2:7" ht="15">
      <c r="B2" s="1" t="s">
        <v>0</v>
      </c>
      <c r="C2" s="2"/>
      <c r="D2" s="3"/>
    </row>
    <row r="3" spans="2:7" ht="15">
      <c r="B3" s="4" t="s">
        <v>1</v>
      </c>
      <c r="C3" s="2"/>
      <c r="D3" s="5"/>
    </row>
    <row r="4" spans="2:7" ht="31.5" customHeight="1">
      <c r="B4" s="4" t="s">
        <v>2</v>
      </c>
      <c r="C4" s="2"/>
      <c r="D4" s="3"/>
    </row>
    <row r="5" spans="2:7" ht="31.5" customHeight="1">
      <c r="B5" s="6" t="s">
        <v>3</v>
      </c>
      <c r="C5" s="7" t="s">
        <v>4</v>
      </c>
      <c r="D5" s="7" t="s">
        <v>5</v>
      </c>
      <c r="E5" s="6" t="s">
        <v>6</v>
      </c>
      <c r="F5" s="7" t="s">
        <v>7</v>
      </c>
      <c r="G5" s="8" t="s">
        <v>8</v>
      </c>
    </row>
    <row r="6" spans="2:7" ht="17.25" customHeight="1">
      <c r="B6" s="9" t="s">
        <v>9</v>
      </c>
      <c r="C6" s="9"/>
      <c r="D6" s="9"/>
      <c r="E6" s="9"/>
      <c r="F6" s="9"/>
      <c r="G6" s="9"/>
    </row>
    <row r="7" spans="2:7" ht="27" customHeight="1">
      <c r="B7" s="10" t="s">
        <v>10</v>
      </c>
      <c r="C7" s="10" t="s">
        <v>11</v>
      </c>
      <c r="D7" s="10" t="s">
        <v>12</v>
      </c>
      <c r="E7" s="10">
        <v>84.01</v>
      </c>
      <c r="F7" s="10">
        <v>2</v>
      </c>
      <c r="G7" s="10">
        <v>168.03</v>
      </c>
    </row>
    <row r="8" spans="2:7" ht="28.5">
      <c r="B8" s="10"/>
      <c r="C8" s="10" t="s">
        <v>13</v>
      </c>
      <c r="D8" s="10" t="s">
        <v>12</v>
      </c>
      <c r="E8" s="10">
        <v>14.75</v>
      </c>
      <c r="F8" s="10">
        <v>2</v>
      </c>
      <c r="G8" s="10">
        <f>E8*F8</f>
        <v>29.5</v>
      </c>
    </row>
    <row r="9" spans="2:7" ht="14.25">
      <c r="B9" s="10"/>
      <c r="C9" s="10" t="s">
        <v>14</v>
      </c>
      <c r="D9" s="10" t="s">
        <v>12</v>
      </c>
      <c r="E9" s="10">
        <v>165.2</v>
      </c>
      <c r="F9" s="10">
        <v>1</v>
      </c>
      <c r="G9" s="10">
        <f>E9*F9</f>
        <v>165.2</v>
      </c>
    </row>
    <row r="10" spans="2:7" ht="28.5">
      <c r="B10" s="10" t="s">
        <v>15</v>
      </c>
      <c r="C10" s="10" t="s">
        <v>16</v>
      </c>
      <c r="D10" s="10" t="s">
        <v>17</v>
      </c>
      <c r="E10" s="10">
        <v>7.6</v>
      </c>
      <c r="F10" s="10">
        <v>100</v>
      </c>
      <c r="G10" s="10">
        <f>E10*F10</f>
        <v>760</v>
      </c>
    </row>
    <row r="11" spans="2:7" ht="15">
      <c r="B11" s="11" t="s">
        <v>18</v>
      </c>
      <c r="C11" s="11"/>
      <c r="D11" s="11"/>
      <c r="E11" s="11"/>
      <c r="F11" s="11"/>
      <c r="G11" s="11">
        <f>SUM(G7:G10)</f>
        <v>1122.73</v>
      </c>
    </row>
    <row r="12" spans="2:7" ht="15">
      <c r="B12" s="9"/>
      <c r="C12" s="9"/>
      <c r="D12" s="9"/>
      <c r="E12" s="9"/>
      <c r="F12" s="9"/>
      <c r="G12" s="9"/>
    </row>
    <row r="13" spans="2:7" ht="15">
      <c r="B13" s="9" t="s">
        <v>19</v>
      </c>
      <c r="C13" s="9"/>
      <c r="D13" s="9"/>
      <c r="E13" s="9"/>
      <c r="F13" s="9"/>
      <c r="G13" s="9"/>
    </row>
    <row r="14" spans="2:7" ht="42.75">
      <c r="B14" s="10" t="s">
        <v>20</v>
      </c>
      <c r="C14" s="10" t="s">
        <v>21</v>
      </c>
      <c r="D14" s="10" t="s">
        <v>12</v>
      </c>
      <c r="E14" s="10">
        <v>161.91999999999999</v>
      </c>
      <c r="F14" s="10">
        <v>2</v>
      </c>
      <c r="G14" s="10">
        <f>E14*F14</f>
        <v>323.83999999999997</v>
      </c>
    </row>
    <row r="15" spans="2:7" ht="28.5">
      <c r="B15" s="10"/>
      <c r="C15" s="10" t="s">
        <v>22</v>
      </c>
      <c r="D15" s="10" t="s">
        <v>12</v>
      </c>
      <c r="E15" s="10">
        <v>66.7</v>
      </c>
      <c r="F15" s="10">
        <v>1</v>
      </c>
      <c r="G15" s="10">
        <f>E15*F15</f>
        <v>66.7</v>
      </c>
    </row>
    <row r="16" spans="2:7" ht="28.5">
      <c r="B16" s="10" t="s">
        <v>23</v>
      </c>
      <c r="C16" s="10" t="s">
        <v>24</v>
      </c>
      <c r="D16" s="10" t="s">
        <v>12</v>
      </c>
      <c r="E16" s="10">
        <v>165.2</v>
      </c>
      <c r="F16" s="10">
        <v>1</v>
      </c>
      <c r="G16" s="10">
        <f>E16*F16</f>
        <v>165.2</v>
      </c>
    </row>
    <row r="17" spans="2:7" ht="15">
      <c r="B17" s="11" t="s">
        <v>18</v>
      </c>
      <c r="C17" s="11"/>
      <c r="D17" s="11"/>
      <c r="E17" s="11"/>
      <c r="F17" s="11"/>
      <c r="G17" s="11">
        <f>SUM(G14:G16)</f>
        <v>555.74</v>
      </c>
    </row>
    <row r="18" spans="2:7" ht="15">
      <c r="B18" s="9"/>
      <c r="C18" s="9"/>
      <c r="D18" s="9"/>
      <c r="E18" s="9"/>
      <c r="F18" s="9"/>
      <c r="G18" s="9"/>
    </row>
    <row r="19" spans="2:7" ht="15">
      <c r="B19" s="9" t="s">
        <v>25</v>
      </c>
      <c r="C19" s="9"/>
      <c r="D19" s="9"/>
      <c r="E19" s="9"/>
      <c r="F19" s="9"/>
      <c r="G19" s="9"/>
    </row>
    <row r="20" spans="2:7" ht="42.75">
      <c r="B20" s="12" t="s">
        <v>26</v>
      </c>
      <c r="C20" s="12" t="s">
        <v>27</v>
      </c>
      <c r="D20" s="12" t="s">
        <v>12</v>
      </c>
      <c r="E20" s="12">
        <v>32</v>
      </c>
      <c r="F20" s="12">
        <v>2</v>
      </c>
      <c r="G20" s="12">
        <f>F20*E20</f>
        <v>64</v>
      </c>
    </row>
    <row r="21" spans="2:7" ht="42.75">
      <c r="B21" s="12" t="s">
        <v>28</v>
      </c>
      <c r="C21" s="12" t="s">
        <v>29</v>
      </c>
      <c r="D21" s="12" t="s">
        <v>12</v>
      </c>
      <c r="E21" s="12">
        <v>61.84</v>
      </c>
      <c r="F21" s="12">
        <v>10</v>
      </c>
      <c r="G21" s="12">
        <v>618.48</v>
      </c>
    </row>
    <row r="22" spans="2:7" ht="28.5">
      <c r="B22" s="12"/>
      <c r="C22" s="12" t="s">
        <v>30</v>
      </c>
      <c r="D22" s="12" t="s">
        <v>12</v>
      </c>
      <c r="E22" s="12">
        <v>27</v>
      </c>
      <c r="F22" s="12">
        <v>10</v>
      </c>
      <c r="G22" s="12">
        <f>F22*E22</f>
        <v>270</v>
      </c>
    </row>
    <row r="23" spans="2:7" ht="42.75">
      <c r="B23" s="12" t="s">
        <v>31</v>
      </c>
      <c r="C23" s="12" t="s">
        <v>32</v>
      </c>
      <c r="D23" s="12" t="s">
        <v>12</v>
      </c>
      <c r="E23" s="12">
        <v>105</v>
      </c>
      <c r="F23" s="12">
        <v>1</v>
      </c>
      <c r="G23" s="12">
        <f>F23*E23</f>
        <v>105</v>
      </c>
    </row>
    <row r="24" spans="2:7" ht="14.25">
      <c r="B24" s="12" t="s">
        <v>33</v>
      </c>
      <c r="C24" s="12" t="s">
        <v>34</v>
      </c>
      <c r="D24" s="12" t="s">
        <v>17</v>
      </c>
      <c r="E24" s="12">
        <v>103.58</v>
      </c>
      <c r="F24" s="12">
        <v>1</v>
      </c>
      <c r="G24" s="12">
        <v>103.58</v>
      </c>
    </row>
    <row r="25" spans="2:7" ht="28.5">
      <c r="B25" s="12"/>
      <c r="C25" s="12" t="s">
        <v>35</v>
      </c>
      <c r="D25" s="12" t="s">
        <v>12</v>
      </c>
      <c r="E25" s="12">
        <v>47.77</v>
      </c>
      <c r="F25" s="12">
        <v>1</v>
      </c>
      <c r="G25" s="12">
        <f>F25*E25</f>
        <v>47.77</v>
      </c>
    </row>
    <row r="26" spans="2:7" ht="14.25">
      <c r="B26" s="12" t="s">
        <v>36</v>
      </c>
      <c r="C26" s="12" t="s">
        <v>37</v>
      </c>
      <c r="D26" s="12" t="s">
        <v>12</v>
      </c>
      <c r="E26" s="12">
        <v>12.3</v>
      </c>
      <c r="F26" s="12">
        <v>10</v>
      </c>
      <c r="G26" s="12">
        <f>E26*F26</f>
        <v>123</v>
      </c>
    </row>
    <row r="27" spans="2:7" ht="15">
      <c r="B27" s="11" t="s">
        <v>18</v>
      </c>
      <c r="C27" s="12"/>
      <c r="D27" s="12"/>
      <c r="E27" s="12"/>
      <c r="F27" s="13"/>
      <c r="G27" s="13">
        <f>SUM(G20:G26)</f>
        <v>1331.83</v>
      </c>
    </row>
    <row r="28" spans="2:7" ht="14.25">
      <c r="B28" s="14"/>
      <c r="C28" s="14"/>
      <c r="D28" s="14"/>
      <c r="E28" s="14"/>
      <c r="F28" s="14"/>
      <c r="G28" s="14"/>
    </row>
    <row r="29" spans="2:7" ht="15">
      <c r="B29" s="9" t="s">
        <v>38</v>
      </c>
      <c r="C29" s="14"/>
      <c r="D29" s="14"/>
      <c r="E29" s="14"/>
      <c r="F29" s="14"/>
      <c r="G29" s="14"/>
    </row>
    <row r="30" spans="2:7" ht="28.5">
      <c r="B30" s="10" t="s">
        <v>39</v>
      </c>
      <c r="C30" s="10" t="s">
        <v>40</v>
      </c>
      <c r="D30" s="10" t="s">
        <v>12</v>
      </c>
      <c r="E30" s="10">
        <v>650</v>
      </c>
      <c r="F30" s="10">
        <v>50</v>
      </c>
      <c r="G30" s="10">
        <f>E30*F30</f>
        <v>32500</v>
      </c>
    </row>
    <row r="31" spans="2:7" ht="14.25">
      <c r="B31" s="10" t="s">
        <v>41</v>
      </c>
      <c r="C31" s="10" t="s">
        <v>42</v>
      </c>
      <c r="D31" s="10" t="s">
        <v>17</v>
      </c>
      <c r="E31" s="10">
        <v>10.66</v>
      </c>
      <c r="F31" s="10">
        <v>50</v>
      </c>
      <c r="G31" s="10">
        <f t="shared" ref="G31:G39" si="0">E31*F31</f>
        <v>533</v>
      </c>
    </row>
    <row r="32" spans="2:7" ht="14.25">
      <c r="B32" s="10"/>
      <c r="C32" s="10" t="s">
        <v>43</v>
      </c>
      <c r="D32" s="10" t="s">
        <v>12</v>
      </c>
      <c r="E32" s="10">
        <v>74.88</v>
      </c>
      <c r="F32" s="10">
        <v>1</v>
      </c>
      <c r="G32" s="10">
        <f t="shared" si="0"/>
        <v>74.88</v>
      </c>
    </row>
    <row r="33" spans="2:7" ht="42.75">
      <c r="B33" s="10" t="s">
        <v>44</v>
      </c>
      <c r="C33" s="10" t="s">
        <v>45</v>
      </c>
      <c r="D33" s="10" t="s">
        <v>12</v>
      </c>
      <c r="E33" s="10">
        <v>54.3</v>
      </c>
      <c r="F33" s="10">
        <v>3</v>
      </c>
      <c r="G33" s="10">
        <f t="shared" si="0"/>
        <v>162.89999999999998</v>
      </c>
    </row>
    <row r="34" spans="2:7" ht="28.5">
      <c r="B34" s="10" t="s">
        <v>46</v>
      </c>
      <c r="C34" s="10" t="s">
        <v>47</v>
      </c>
      <c r="D34" s="10" t="s">
        <v>12</v>
      </c>
      <c r="E34" s="10">
        <v>270</v>
      </c>
      <c r="F34" s="10">
        <v>2</v>
      </c>
      <c r="G34" s="10">
        <f t="shared" si="0"/>
        <v>540</v>
      </c>
    </row>
    <row r="35" spans="2:7" ht="28.5">
      <c r="B35" s="10"/>
      <c r="C35" s="10" t="s">
        <v>48</v>
      </c>
      <c r="D35" s="10" t="s">
        <v>12</v>
      </c>
      <c r="E35" s="10">
        <v>83</v>
      </c>
      <c r="F35" s="10">
        <v>1</v>
      </c>
      <c r="G35" s="10">
        <f t="shared" si="0"/>
        <v>83</v>
      </c>
    </row>
    <row r="36" spans="2:7" ht="14.25">
      <c r="B36" s="10" t="s">
        <v>49</v>
      </c>
      <c r="C36" s="10" t="s">
        <v>50</v>
      </c>
      <c r="D36" s="10" t="s">
        <v>12</v>
      </c>
      <c r="E36" s="10">
        <v>9</v>
      </c>
      <c r="F36" s="10">
        <v>30</v>
      </c>
      <c r="G36" s="10">
        <f t="shared" si="0"/>
        <v>270</v>
      </c>
    </row>
    <row r="37" spans="2:7" ht="42.75">
      <c r="B37" s="10" t="s">
        <v>51</v>
      </c>
      <c r="C37" s="10" t="s">
        <v>52</v>
      </c>
      <c r="D37" s="10" t="s">
        <v>53</v>
      </c>
      <c r="E37" s="10">
        <v>1.8</v>
      </c>
      <c r="F37" s="10">
        <v>16</v>
      </c>
      <c r="G37" s="10">
        <f t="shared" si="0"/>
        <v>28.8</v>
      </c>
    </row>
    <row r="38" spans="2:7" ht="28.5">
      <c r="B38" s="10" t="s">
        <v>54</v>
      </c>
      <c r="C38" s="10" t="s">
        <v>55</v>
      </c>
      <c r="D38" s="10" t="s">
        <v>17</v>
      </c>
      <c r="E38" s="10">
        <v>123.68</v>
      </c>
      <c r="F38" s="10">
        <v>30.4</v>
      </c>
      <c r="G38" s="10">
        <v>3760</v>
      </c>
    </row>
    <row r="39" spans="2:7" ht="14.25">
      <c r="B39" s="10"/>
      <c r="C39" s="10" t="s">
        <v>56</v>
      </c>
      <c r="D39" s="10" t="s">
        <v>12</v>
      </c>
      <c r="E39" s="10">
        <v>75</v>
      </c>
      <c r="F39" s="10">
        <v>5</v>
      </c>
      <c r="G39" s="10">
        <f t="shared" si="0"/>
        <v>375</v>
      </c>
    </row>
    <row r="40" spans="2:7" ht="15">
      <c r="B40" s="11" t="s">
        <v>18</v>
      </c>
      <c r="C40" s="10"/>
      <c r="D40" s="10"/>
      <c r="E40" s="10"/>
      <c r="F40" s="11"/>
      <c r="G40" s="11">
        <f>SUM(G30:G39)</f>
        <v>38327.58</v>
      </c>
    </row>
    <row r="41" spans="2:7" ht="14.25">
      <c r="B41" s="14"/>
      <c r="C41" s="14"/>
      <c r="D41" s="14"/>
      <c r="E41" s="14"/>
      <c r="F41" s="14"/>
      <c r="G41" s="14"/>
    </row>
    <row r="42" spans="2:7" ht="15">
      <c r="B42" s="9" t="s">
        <v>57</v>
      </c>
      <c r="C42" s="14"/>
      <c r="D42" s="14"/>
      <c r="E42" s="14"/>
      <c r="F42" s="14"/>
      <c r="G42" s="14"/>
    </row>
    <row r="43" spans="2:7" ht="28.5">
      <c r="B43" s="12" t="s">
        <v>58</v>
      </c>
      <c r="C43" s="12" t="s">
        <v>59</v>
      </c>
      <c r="D43" s="12" t="s">
        <v>12</v>
      </c>
      <c r="E43" s="12">
        <v>110</v>
      </c>
      <c r="F43" s="12">
        <v>3</v>
      </c>
      <c r="G43" s="12">
        <f>E43*F43</f>
        <v>330</v>
      </c>
    </row>
    <row r="44" spans="2:7" ht="14.25">
      <c r="B44" s="12"/>
      <c r="C44" s="12" t="s">
        <v>60</v>
      </c>
      <c r="D44" s="12" t="s">
        <v>12</v>
      </c>
      <c r="E44" s="12">
        <v>48</v>
      </c>
      <c r="F44" s="12">
        <v>1</v>
      </c>
      <c r="G44" s="12">
        <f>E44*F44</f>
        <v>48</v>
      </c>
    </row>
    <row r="45" spans="2:7" ht="14.25">
      <c r="B45" s="12"/>
      <c r="C45" s="12" t="s">
        <v>61</v>
      </c>
      <c r="D45" s="12" t="s">
        <v>17</v>
      </c>
      <c r="E45" s="12">
        <v>114.14</v>
      </c>
      <c r="F45" s="12">
        <v>4</v>
      </c>
      <c r="G45" s="12">
        <f>E45*F45</f>
        <v>456.56</v>
      </c>
    </row>
    <row r="46" spans="2:7" ht="57">
      <c r="B46" s="12" t="s">
        <v>62</v>
      </c>
      <c r="C46" s="12" t="s">
        <v>27</v>
      </c>
      <c r="D46" s="12" t="s">
        <v>12</v>
      </c>
      <c r="E46" s="12">
        <v>32</v>
      </c>
      <c r="F46" s="12">
        <v>20</v>
      </c>
      <c r="G46" s="12">
        <f>E46*F46</f>
        <v>640</v>
      </c>
    </row>
    <row r="47" spans="2:7" ht="15">
      <c r="B47" s="11" t="s">
        <v>18</v>
      </c>
      <c r="C47" s="12"/>
      <c r="D47" s="12"/>
      <c r="E47" s="12"/>
      <c r="F47" s="13"/>
      <c r="G47" s="13">
        <f>SUM(G43:G46)</f>
        <v>1474.56</v>
      </c>
    </row>
    <row r="48" spans="2:7" ht="14.25">
      <c r="B48" s="14"/>
      <c r="C48" s="14"/>
      <c r="D48" s="14"/>
      <c r="E48" s="14"/>
      <c r="F48" s="14"/>
      <c r="G48" s="14"/>
    </row>
    <row r="49" spans="2:7" ht="15">
      <c r="B49" s="9" t="s">
        <v>63</v>
      </c>
      <c r="C49" s="14"/>
      <c r="D49" s="14"/>
      <c r="E49" s="14"/>
      <c r="F49" s="14"/>
      <c r="G49" s="14">
        <v>0</v>
      </c>
    </row>
    <row r="50" spans="2:7" ht="14.25">
      <c r="B50" s="14"/>
      <c r="C50" s="14"/>
      <c r="D50" s="14"/>
      <c r="E50" s="14"/>
      <c r="F50" s="14"/>
      <c r="G50" s="14"/>
    </row>
    <row r="51" spans="2:7" ht="15">
      <c r="B51" s="9" t="s">
        <v>64</v>
      </c>
      <c r="C51" s="14"/>
      <c r="D51" s="14"/>
      <c r="E51" s="14"/>
      <c r="F51" s="14"/>
      <c r="G51" s="14"/>
    </row>
    <row r="52" spans="2:7" ht="42.75">
      <c r="B52" s="10" t="s">
        <v>65</v>
      </c>
      <c r="C52" s="10" t="s">
        <v>66</v>
      </c>
      <c r="D52" s="10" t="s">
        <v>12</v>
      </c>
      <c r="E52" s="10">
        <v>32</v>
      </c>
      <c r="F52" s="10">
        <v>4</v>
      </c>
      <c r="G52" s="10">
        <f>E52*F52</f>
        <v>128</v>
      </c>
    </row>
    <row r="53" spans="2:7" ht="42.75">
      <c r="B53" s="10"/>
      <c r="C53" s="10" t="s">
        <v>52</v>
      </c>
      <c r="D53" s="10" t="s">
        <v>53</v>
      </c>
      <c r="E53" s="10">
        <v>1.8</v>
      </c>
      <c r="F53" s="10">
        <v>2</v>
      </c>
      <c r="G53" s="10">
        <f>E53*F53</f>
        <v>3.6</v>
      </c>
    </row>
    <row r="54" spans="2:7" ht="28.5">
      <c r="B54" s="10" t="s">
        <v>67</v>
      </c>
      <c r="C54" s="10" t="s">
        <v>68</v>
      </c>
      <c r="D54" s="10" t="s">
        <v>12</v>
      </c>
      <c r="E54" s="10">
        <v>140</v>
      </c>
      <c r="F54" s="10">
        <v>4</v>
      </c>
      <c r="G54" s="10">
        <f>F54*E54</f>
        <v>560</v>
      </c>
    </row>
    <row r="55" spans="2:7" ht="28.5">
      <c r="B55" s="10" t="s">
        <v>69</v>
      </c>
      <c r="C55" s="15" t="s">
        <v>70</v>
      </c>
      <c r="D55" s="15" t="s">
        <v>17</v>
      </c>
      <c r="E55" s="15">
        <v>119.2</v>
      </c>
      <c r="F55" s="10">
        <v>3</v>
      </c>
      <c r="G55" s="10">
        <v>357.6</v>
      </c>
    </row>
    <row r="56" spans="2:7" ht="14.25">
      <c r="B56" s="10"/>
      <c r="C56" s="10" t="s">
        <v>56</v>
      </c>
      <c r="D56" s="10" t="s">
        <v>12</v>
      </c>
      <c r="E56" s="10">
        <v>63</v>
      </c>
      <c r="F56" s="10">
        <v>2</v>
      </c>
      <c r="G56" s="10">
        <f>E56*F56</f>
        <v>126</v>
      </c>
    </row>
    <row r="57" spans="2:7" ht="42.75">
      <c r="B57" s="10" t="s">
        <v>71</v>
      </c>
      <c r="C57" s="10" t="s">
        <v>72</v>
      </c>
      <c r="D57" s="10" t="s">
        <v>17</v>
      </c>
      <c r="E57" s="10">
        <v>66.849999999999994</v>
      </c>
      <c r="F57" s="10">
        <v>10</v>
      </c>
      <c r="G57" s="10">
        <v>668.58</v>
      </c>
    </row>
    <row r="58" spans="2:7" ht="28.5">
      <c r="B58" s="10" t="s">
        <v>73</v>
      </c>
      <c r="C58" s="10" t="s">
        <v>74</v>
      </c>
      <c r="D58" s="10" t="s">
        <v>12</v>
      </c>
      <c r="E58" s="10">
        <v>11.22</v>
      </c>
      <c r="F58" s="10">
        <v>20</v>
      </c>
      <c r="G58" s="10">
        <v>224.57</v>
      </c>
    </row>
    <row r="59" spans="2:7" ht="15">
      <c r="B59" s="11" t="s">
        <v>18</v>
      </c>
      <c r="C59" s="10"/>
      <c r="D59" s="10"/>
      <c r="E59" s="10"/>
      <c r="F59" s="11"/>
      <c r="G59" s="11">
        <f>SUM(G52:G58)</f>
        <v>2068.3500000000004</v>
      </c>
    </row>
    <row r="60" spans="2:7" ht="28.5">
      <c r="B60" s="10" t="s">
        <v>75</v>
      </c>
      <c r="C60" s="10"/>
      <c r="D60" s="10" t="s">
        <v>76</v>
      </c>
      <c r="E60" s="10">
        <v>2</v>
      </c>
      <c r="F60" s="10">
        <v>2600</v>
      </c>
      <c r="G60" s="10">
        <v>5200</v>
      </c>
    </row>
    <row r="61" spans="2:7" ht="15">
      <c r="B61" s="11" t="s">
        <v>77</v>
      </c>
      <c r="C61" s="14"/>
      <c r="D61" s="14"/>
      <c r="E61" s="14"/>
      <c r="F61" s="9"/>
      <c r="G61" s="16">
        <f>SUM(G60)</f>
        <v>5200</v>
      </c>
    </row>
    <row r="62" spans="2:7" ht="14.25">
      <c r="B62" s="14"/>
      <c r="C62" s="14"/>
      <c r="D62" s="14"/>
      <c r="E62" s="14"/>
      <c r="F62" s="14"/>
      <c r="G62" s="14"/>
    </row>
    <row r="63" spans="2:7" ht="15">
      <c r="B63" s="9" t="s">
        <v>78</v>
      </c>
      <c r="C63" s="14"/>
      <c r="D63" s="14"/>
      <c r="E63" s="14"/>
      <c r="F63" s="14"/>
      <c r="G63" s="14"/>
    </row>
    <row r="64" spans="2:7" ht="42.75">
      <c r="B64" s="10" t="s">
        <v>79</v>
      </c>
      <c r="C64" s="10" t="s">
        <v>80</v>
      </c>
      <c r="D64" s="10" t="s">
        <v>12</v>
      </c>
      <c r="E64" s="10">
        <v>456.24</v>
      </c>
      <c r="F64" s="10">
        <v>2</v>
      </c>
      <c r="G64" s="10">
        <v>912.49</v>
      </c>
    </row>
    <row r="65" spans="2:7" ht="28.5">
      <c r="B65" s="10"/>
      <c r="C65" s="10" t="s">
        <v>81</v>
      </c>
      <c r="D65" s="10" t="s">
        <v>12</v>
      </c>
      <c r="E65" s="10">
        <v>149.63</v>
      </c>
      <c r="F65" s="10">
        <v>1</v>
      </c>
      <c r="G65" s="10">
        <v>149.63</v>
      </c>
    </row>
    <row r="66" spans="2:7" ht="42.75">
      <c r="B66" s="10"/>
      <c r="C66" s="10" t="s">
        <v>82</v>
      </c>
      <c r="D66" s="10" t="s">
        <v>12</v>
      </c>
      <c r="E66" s="10">
        <v>61.96</v>
      </c>
      <c r="F66" s="10">
        <v>2</v>
      </c>
      <c r="G66" s="10">
        <v>123.93</v>
      </c>
    </row>
    <row r="67" spans="2:7" ht="42.75">
      <c r="B67" s="10" t="s">
        <v>83</v>
      </c>
      <c r="C67" s="17" t="s">
        <v>84</v>
      </c>
      <c r="D67" s="10" t="s">
        <v>12</v>
      </c>
      <c r="E67" s="10">
        <v>2750</v>
      </c>
      <c r="F67" s="10">
        <v>2</v>
      </c>
      <c r="G67" s="10">
        <f>E67*F67</f>
        <v>5500</v>
      </c>
    </row>
    <row r="68" spans="2:7" ht="28.5">
      <c r="B68" s="17" t="s">
        <v>85</v>
      </c>
      <c r="C68" s="17" t="s">
        <v>86</v>
      </c>
      <c r="D68" s="17" t="s">
        <v>17</v>
      </c>
      <c r="E68" s="10">
        <v>135</v>
      </c>
      <c r="F68" s="10">
        <v>1</v>
      </c>
      <c r="G68" s="10">
        <f>E68*F68</f>
        <v>135</v>
      </c>
    </row>
    <row r="69" spans="2:7" ht="42.75">
      <c r="B69" s="17" t="s">
        <v>87</v>
      </c>
      <c r="C69" s="17" t="s">
        <v>88</v>
      </c>
      <c r="D69" s="17" t="s">
        <v>12</v>
      </c>
      <c r="E69" s="10">
        <v>1984</v>
      </c>
      <c r="F69" s="10">
        <v>0.4</v>
      </c>
      <c r="G69" s="10">
        <f>E69*F69</f>
        <v>793.6</v>
      </c>
    </row>
    <row r="70" spans="2:7" ht="14.25">
      <c r="B70" s="10" t="s">
        <v>89</v>
      </c>
      <c r="C70" s="10" t="s">
        <v>90</v>
      </c>
      <c r="D70" s="10" t="s">
        <v>12</v>
      </c>
      <c r="E70" s="10">
        <v>11.22</v>
      </c>
      <c r="F70" s="10">
        <v>15</v>
      </c>
      <c r="G70" s="10">
        <f>E70*F70</f>
        <v>168.3</v>
      </c>
    </row>
    <row r="71" spans="2:7" ht="28.5">
      <c r="B71" s="10" t="s">
        <v>91</v>
      </c>
      <c r="C71" s="10" t="s">
        <v>92</v>
      </c>
      <c r="D71" s="10" t="s">
        <v>12</v>
      </c>
      <c r="E71" s="10">
        <v>288</v>
      </c>
      <c r="F71" s="10">
        <v>2</v>
      </c>
      <c r="G71" s="10">
        <f>E71*F71</f>
        <v>576</v>
      </c>
    </row>
    <row r="72" spans="2:7" ht="15">
      <c r="B72" s="11" t="s">
        <v>18</v>
      </c>
      <c r="C72" s="10"/>
      <c r="D72" s="10"/>
      <c r="E72" s="10"/>
      <c r="F72" s="11"/>
      <c r="G72" s="11">
        <f>SUM(G64:G71)</f>
        <v>8358.9500000000007</v>
      </c>
    </row>
    <row r="73" spans="2:7" ht="14.25">
      <c r="B73" s="14"/>
      <c r="C73" s="14"/>
      <c r="D73" s="14"/>
      <c r="E73" s="14"/>
      <c r="F73" s="14"/>
      <c r="G73" s="14"/>
    </row>
    <row r="74" spans="2:7" ht="15">
      <c r="B74" s="9" t="s">
        <v>93</v>
      </c>
      <c r="C74" s="14"/>
      <c r="D74" s="14"/>
      <c r="E74" s="14"/>
      <c r="F74" s="14"/>
      <c r="G74" s="14"/>
    </row>
    <row r="75" spans="2:7" ht="42.75">
      <c r="B75" s="10" t="s">
        <v>94</v>
      </c>
      <c r="C75" s="10" t="s">
        <v>95</v>
      </c>
      <c r="D75" s="10" t="s">
        <v>12</v>
      </c>
      <c r="E75" s="10">
        <v>288</v>
      </c>
      <c r="F75" s="10">
        <v>1</v>
      </c>
      <c r="G75" s="10">
        <f>E75*F75</f>
        <v>288</v>
      </c>
    </row>
    <row r="76" spans="2:7" ht="14.25">
      <c r="B76" s="10" t="s">
        <v>89</v>
      </c>
      <c r="C76" s="10" t="s">
        <v>90</v>
      </c>
      <c r="D76" s="10" t="s">
        <v>12</v>
      </c>
      <c r="E76" s="10">
        <v>11.22</v>
      </c>
      <c r="F76" s="10">
        <v>30</v>
      </c>
      <c r="G76" s="10">
        <f>E76*F76</f>
        <v>336.6</v>
      </c>
    </row>
    <row r="77" spans="2:7" ht="15">
      <c r="B77" s="11" t="s">
        <v>18</v>
      </c>
      <c r="C77" s="10"/>
      <c r="D77" s="10"/>
      <c r="E77" s="10"/>
      <c r="F77" s="11"/>
      <c r="G77" s="11">
        <f>SUM(G75:G76)</f>
        <v>624.6</v>
      </c>
    </row>
    <row r="78" spans="2:7" ht="28.5">
      <c r="B78" s="10" t="s">
        <v>96</v>
      </c>
      <c r="C78" s="10"/>
      <c r="D78" s="10" t="s">
        <v>97</v>
      </c>
      <c r="E78" s="10">
        <v>383.12</v>
      </c>
      <c r="F78" s="10">
        <v>4</v>
      </c>
      <c r="G78" s="10">
        <f>E78*F78</f>
        <v>1532.48</v>
      </c>
    </row>
    <row r="79" spans="2:7" ht="15">
      <c r="B79" s="11" t="s">
        <v>77</v>
      </c>
      <c r="C79" s="11"/>
      <c r="D79" s="11"/>
      <c r="E79" s="11"/>
      <c r="F79" s="11"/>
      <c r="G79" s="11">
        <f>SUM(G78)</f>
        <v>1532.48</v>
      </c>
    </row>
    <row r="80" spans="2:7" ht="14.25">
      <c r="B80" s="14"/>
      <c r="C80" s="14"/>
      <c r="D80" s="14"/>
      <c r="E80" s="14"/>
      <c r="F80" s="14"/>
      <c r="G80" s="14"/>
    </row>
    <row r="81" spans="2:7" ht="15">
      <c r="B81" s="9" t="s">
        <v>98</v>
      </c>
      <c r="C81" s="14"/>
      <c r="D81" s="14"/>
      <c r="E81" s="14"/>
      <c r="F81" s="14"/>
      <c r="G81" s="14"/>
    </row>
    <row r="82" spans="2:7" ht="28.5">
      <c r="B82" s="10" t="s">
        <v>99</v>
      </c>
      <c r="C82" s="10" t="s">
        <v>100</v>
      </c>
      <c r="D82" s="10" t="s">
        <v>12</v>
      </c>
      <c r="E82" s="10">
        <v>318</v>
      </c>
      <c r="F82" s="10">
        <v>1</v>
      </c>
      <c r="G82" s="10">
        <f t="shared" ref="G82:G87" si="1">E82*F82</f>
        <v>318</v>
      </c>
    </row>
    <row r="83" spans="2:7" ht="14.25">
      <c r="B83" s="10"/>
      <c r="C83" s="10" t="s">
        <v>101</v>
      </c>
      <c r="D83" s="10" t="s">
        <v>53</v>
      </c>
      <c r="E83" s="10">
        <v>422.25</v>
      </c>
      <c r="F83" s="10">
        <v>2</v>
      </c>
      <c r="G83" s="10">
        <f t="shared" si="1"/>
        <v>844.5</v>
      </c>
    </row>
    <row r="84" spans="2:7" ht="14.25">
      <c r="B84" s="10"/>
      <c r="C84" s="10" t="s">
        <v>102</v>
      </c>
      <c r="D84" s="10" t="s">
        <v>17</v>
      </c>
      <c r="E84" s="10">
        <v>125</v>
      </c>
      <c r="F84" s="10">
        <v>2</v>
      </c>
      <c r="G84" s="10">
        <f t="shared" si="1"/>
        <v>250</v>
      </c>
    </row>
    <row r="85" spans="2:7" ht="28.5">
      <c r="B85" s="10"/>
      <c r="C85" s="10" t="s">
        <v>103</v>
      </c>
      <c r="D85" s="10" t="s">
        <v>104</v>
      </c>
      <c r="E85" s="10">
        <v>50</v>
      </c>
      <c r="F85" s="10">
        <v>1</v>
      </c>
      <c r="G85" s="10">
        <f t="shared" si="1"/>
        <v>50</v>
      </c>
    </row>
    <row r="86" spans="2:7" ht="71.25">
      <c r="B86" s="10" t="s">
        <v>105</v>
      </c>
      <c r="C86" s="18" t="s">
        <v>106</v>
      </c>
      <c r="D86" s="18" t="s">
        <v>12</v>
      </c>
      <c r="E86" s="18">
        <v>32</v>
      </c>
      <c r="F86" s="10">
        <v>20</v>
      </c>
      <c r="G86" s="10">
        <f t="shared" si="1"/>
        <v>640</v>
      </c>
    </row>
    <row r="87" spans="2:7" ht="42.75">
      <c r="B87" s="10"/>
      <c r="C87" s="10" t="s">
        <v>107</v>
      </c>
      <c r="D87" s="10" t="s">
        <v>53</v>
      </c>
      <c r="E87" s="10">
        <v>1.8</v>
      </c>
      <c r="F87" s="10">
        <v>10</v>
      </c>
      <c r="G87" s="10">
        <f t="shared" si="1"/>
        <v>18</v>
      </c>
    </row>
    <row r="88" spans="2:7" ht="15">
      <c r="B88" s="11" t="s">
        <v>18</v>
      </c>
      <c r="C88" s="10"/>
      <c r="D88" s="10"/>
      <c r="E88" s="10"/>
      <c r="F88" s="11"/>
      <c r="G88" s="11">
        <f>SUM(G82:G87)</f>
        <v>2120.5</v>
      </c>
    </row>
    <row r="89" spans="2:7" ht="14.25">
      <c r="B89" s="14"/>
      <c r="C89" s="14"/>
      <c r="D89" s="14"/>
      <c r="E89" s="14"/>
      <c r="F89" s="14"/>
      <c r="G89" s="14"/>
    </row>
    <row r="90" spans="2:7" ht="15">
      <c r="B90" s="9" t="s">
        <v>108</v>
      </c>
      <c r="C90" s="14"/>
      <c r="D90" s="14"/>
      <c r="E90" s="14"/>
      <c r="F90" s="14"/>
      <c r="G90" s="14"/>
    </row>
    <row r="91" spans="2:7" ht="42.75">
      <c r="B91" s="10" t="s">
        <v>109</v>
      </c>
      <c r="C91" s="10" t="s">
        <v>110</v>
      </c>
      <c r="D91" s="10" t="s">
        <v>12</v>
      </c>
      <c r="E91" s="10">
        <v>52.5</v>
      </c>
      <c r="F91" s="10">
        <v>6</v>
      </c>
      <c r="G91" s="10">
        <f>E91*F91</f>
        <v>315</v>
      </c>
    </row>
    <row r="92" spans="2:7" ht="28.5">
      <c r="B92" s="10" t="s">
        <v>111</v>
      </c>
      <c r="C92" s="10" t="s">
        <v>112</v>
      </c>
      <c r="D92" s="10" t="s">
        <v>12</v>
      </c>
      <c r="E92" s="10">
        <v>270</v>
      </c>
      <c r="F92" s="10">
        <v>3</v>
      </c>
      <c r="G92" s="10">
        <f>E92*F92</f>
        <v>810</v>
      </c>
    </row>
    <row r="93" spans="2:7" ht="15">
      <c r="B93" s="11" t="s">
        <v>18</v>
      </c>
      <c r="C93" s="10"/>
      <c r="D93" s="10"/>
      <c r="E93" s="10"/>
      <c r="F93" s="11"/>
      <c r="G93" s="11">
        <f>SUM(G91:G92)</f>
        <v>1125</v>
      </c>
    </row>
    <row r="94" spans="2:7">
      <c r="B94" s="19"/>
      <c r="C94" s="19"/>
      <c r="D94" s="19"/>
      <c r="E94" s="19"/>
      <c r="F94" s="19"/>
      <c r="G94" s="19"/>
    </row>
    <row r="95" spans="2:7" ht="15">
      <c r="B95" s="20" t="s">
        <v>113</v>
      </c>
      <c r="C95" s="19"/>
      <c r="D95" s="19"/>
      <c r="E95" s="19"/>
      <c r="F95" s="19"/>
      <c r="G95" s="19"/>
    </row>
    <row r="96" spans="2:7" ht="38.25">
      <c r="B96" s="21" t="s">
        <v>114</v>
      </c>
      <c r="C96" s="21" t="s">
        <v>115</v>
      </c>
      <c r="D96" s="19" t="s">
        <v>53</v>
      </c>
      <c r="E96" s="21">
        <v>137.71</v>
      </c>
      <c r="F96" s="21">
        <v>10</v>
      </c>
      <c r="G96" s="21">
        <f>E96*F96</f>
        <v>1377.1000000000001</v>
      </c>
    </row>
    <row r="97" spans="2:7" ht="25.5">
      <c r="B97" s="21"/>
      <c r="C97" s="21" t="s">
        <v>116</v>
      </c>
      <c r="D97" s="21" t="s">
        <v>12</v>
      </c>
      <c r="E97" s="19">
        <v>5.47</v>
      </c>
      <c r="F97" s="21">
        <v>10</v>
      </c>
      <c r="G97" s="21">
        <f>E97*F97</f>
        <v>54.699999999999996</v>
      </c>
    </row>
    <row r="98" spans="2:7" ht="25.5">
      <c r="B98" s="21" t="s">
        <v>117</v>
      </c>
      <c r="C98" s="21" t="s">
        <v>118</v>
      </c>
      <c r="D98" s="21" t="s">
        <v>12</v>
      </c>
      <c r="E98" s="21">
        <v>270</v>
      </c>
      <c r="F98" s="21">
        <v>4</v>
      </c>
      <c r="G98" s="21">
        <f>E98*F98</f>
        <v>1080</v>
      </c>
    </row>
    <row r="99" spans="2:7">
      <c r="B99" s="21" t="s">
        <v>119</v>
      </c>
      <c r="C99" s="21" t="s">
        <v>120</v>
      </c>
      <c r="D99" s="21" t="s">
        <v>12</v>
      </c>
      <c r="E99" s="21">
        <v>12.12</v>
      </c>
      <c r="F99" s="21">
        <v>30</v>
      </c>
      <c r="G99" s="21">
        <f>E99*F99</f>
        <v>363.59999999999997</v>
      </c>
    </row>
    <row r="100" spans="2:7" ht="15">
      <c r="B100" s="11" t="s">
        <v>18</v>
      </c>
      <c r="C100" s="21"/>
      <c r="D100" s="21"/>
      <c r="E100" s="21"/>
      <c r="F100" s="22"/>
      <c r="G100" s="22">
        <f>SUM(G96:G99)</f>
        <v>2875.4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орбитальная 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2020-03-18T12:30:17Z</dcterms:created>
  <dcterms:modified xsi:type="dcterms:W3CDTF">2020-03-18T12:30:26Z</dcterms:modified>
</cp:coreProperties>
</file>